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/>
  </bookViews>
  <sheets>
    <sheet name="Fiche générale" sheetId="6" r:id="rId1"/>
    <sheet name="Semestre 1 LET" sheetId="32" r:id="rId2"/>
    <sheet name="Semestre 2 LET" sheetId="42" r:id="rId3"/>
    <sheet name="M2 LET annualisé" sheetId="40" r:id="rId4"/>
    <sheet name="Listes" sheetId="3" state="hidden" r:id="rId5"/>
  </sheets>
  <externalReferences>
    <externalReference r:id="rId6"/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LET annualisé'!$1:$16</definedName>
    <definedName name="_xlnm.Print_Titles" localSheetId="1">'Semestre 1 LET'!$1:$16</definedName>
    <definedName name="_xlnm.Print_Titles" localSheetId="2">'Semestre 2 LET'!$1:$16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32"/>
  <c r="B4" i="40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rgb="FF000000"/>
            <rFont val="Tahoma"/>
            <family val="2"/>
          </rPr>
          <t>Saisir 6 lorsque la nature est UE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<sst xmlns="http://schemas.openxmlformats.org/spreadsheetml/2006/main" count="666" uniqueCount="300">
  <si>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</si>
  <si>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</si>
  <si>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</si>
  <si>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</si>
  <si>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</si>
  <si>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</si>
  <si>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</si>
  <si>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</si>
  <si>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</si>
  <si>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</si>
  <si>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</si>
  <si>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</si>
  <si>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</si>
  <si>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</si>
  <si>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</si>
  <si>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</si>
  <si>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</si>
  <si>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</si>
  <si>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</si>
  <si>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</si>
  <si>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</si>
  <si>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</si>
  <si>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</si>
  <si>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</si>
  <si>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</si>
  <si>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</si>
  <si>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</si>
  <si>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</si>
  <si>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</si>
  <si>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</si>
  <si>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</si>
  <si>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</si>
  <si>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</si>
  <si>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</si>
  <si>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</si>
  <si>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</si>
  <si>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</si>
  <si>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</si>
  <si>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</si>
  <si>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</si>
  <si>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</si>
  <si>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</si>
  <si>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</si>
  <si>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</si>
  <si>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</si>
  <si>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</si>
  <si>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</si>
  <si>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</si>
  <si>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</si>
  <si>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</si>
  <si>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</si>
  <si>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</si>
  <si>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</si>
  <si>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</si>
  <si>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</si>
  <si>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</si>
  <si>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</si>
  <si>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</si>
  <si>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</si>
  <si>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</si>
  <si>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</si>
  <si>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</si>
  <si>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</si>
  <si>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</si>
  <si>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</si>
  <si>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</si>
  <si>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</si>
  <si>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</si>
  <si>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</si>
  <si>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</si>
  <si>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</si>
  <si>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</si>
  <si>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</si>
  <si>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</si>
  <si>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</si>
  <si>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</si>
  <si>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</si>
  <si>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</si>
  <si>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</si>
  <si>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</si>
  <si>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</si>
  <si>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</si>
  <si>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</si>
  <si>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</si>
  <si>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</si>
  <si>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</si>
  <si>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</si>
  <si>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</si>
  <si>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</si>
  <si>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</si>
  <si>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</si>
  <si>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</si>
  <si>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</si>
  <si>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</si>
  <si>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</si>
  <si>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</si>
  <si>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</si>
  <si>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</si>
  <si>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</si>
  <si>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</si>
  <si>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</si>
  <si>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</si>
  <si>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</si>
  <si>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</si>
  <si>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</si>
  <si>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</si>
  <si>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</si>
  <si>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</si>
  <si>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</si>
  <si>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</si>
  <si>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</si>
  <si>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</si>
  <si>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</si>
  <si>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</si>
  <si>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</si>
  <si>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</si>
  <si>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</si>
  <si>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</si>
  <si>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</si>
  <si>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</si>
  <si>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</si>
  <si>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</si>
  <si>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</si>
  <si>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</si>
  <si>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</si>
  <si>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</si>
  <si>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</si>
  <si>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</si>
  <si>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</si>
  <si>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</si>
  <si>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</si>
  <si>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</si>
  <si>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</si>
  <si>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</si>
  <si>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</si>
  <si>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</si>
  <si>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</si>
  <si>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</si>
  <si>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</si>
  <si>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</si>
  <si>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</si>
  <si>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</si>
  <si>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</si>
  <si>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</si>
  <si>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</si>
  <si>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</si>
  <si>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</si>
  <si>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</si>
  <si>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</si>
  <si>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</si>
  <si>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</si>
  <si>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</si>
  <si>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</si>
  <si>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</si>
  <si>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</si>
  <si>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</si>
  <si>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</si>
  <si>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</si>
  <si>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</si>
  <si>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</si>
  <si>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</si>
  <si>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</si>
  <si>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</si>
  <si>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</si>
  <si>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</si>
  <si>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</si>
  <si>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</si>
  <si>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</si>
  <si>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</si>
  <si>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</si>
  <si>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</si>
  <si>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</si>
  <si>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</si>
  <si>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</si>
  <si>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</si>
  <si>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</si>
  <si>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</si>
  <si>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</si>
  <si>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</si>
  <si>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</si>
  <si>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</si>
  <si>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</si>
  <si>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</si>
  <si>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</si>
  <si>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</si>
  <si>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VM2LE1</t>
  </si>
  <si>
    <t>VMS12LE</t>
  </si>
  <si>
    <t>VMS22LE</t>
  </si>
  <si>
    <t>Littérature française</t>
  </si>
  <si>
    <t>Méthodologie de la dissertation</t>
  </si>
  <si>
    <t>Didactique du littéraire</t>
  </si>
  <si>
    <t>Histoire littéraire</t>
  </si>
  <si>
    <t>Enseignement de détermination</t>
  </si>
  <si>
    <t xml:space="preserve">Enseignement de détermination: Bloc d'enseignement : LM </t>
  </si>
  <si>
    <t xml:space="preserve"> Langue française</t>
  </si>
  <si>
    <t>Didactique de la grammaire</t>
  </si>
  <si>
    <t xml:space="preserve">Initiation à la Recherche en Lettres </t>
  </si>
  <si>
    <t>Séminaire de recherche</t>
  </si>
  <si>
    <t>Méthodologie pratique du mémoire</t>
  </si>
  <si>
    <t>Culture commune et scientifique</t>
  </si>
  <si>
    <t>Contexte d'exercice et culture scientifique</t>
  </si>
  <si>
    <t>LV</t>
  </si>
  <si>
    <t>Mise en situation professionnelle</t>
  </si>
  <si>
    <t>Binaire</t>
  </si>
  <si>
    <t>Oui</t>
  </si>
  <si>
    <t>Non</t>
  </si>
  <si>
    <t>Littérature française :  histoire et méthode</t>
  </si>
  <si>
    <t>Didactique du littéraire et de l'explication de texte</t>
  </si>
  <si>
    <t>Sémiotique de l'image</t>
  </si>
  <si>
    <t xml:space="preserve">Grammaire française pour LM et LC </t>
  </si>
  <si>
    <t>Langue française</t>
  </si>
  <si>
    <t>Enseignement spécifique à une situation professionnelle</t>
  </si>
  <si>
    <t xml:space="preserve">Tronc commun enseignement obligatoire </t>
  </si>
  <si>
    <t>Un enseignement au choix</t>
  </si>
  <si>
    <t>Cinéma</t>
  </si>
  <si>
    <t>Théâtre</t>
  </si>
  <si>
    <t>FLES</t>
  </si>
  <si>
    <t>Littérature et langue française</t>
  </si>
  <si>
    <t>Latin/grec - Latin pour LM</t>
  </si>
  <si>
    <t>TICE</t>
  </si>
  <si>
    <t>Contexte d'exercice</t>
  </si>
  <si>
    <t>Culture scientifique</t>
  </si>
  <si>
    <t>Méthodologie de la recherche</t>
  </si>
  <si>
    <t>Mise en situation professionnelle (dont 2 semaines de stage et simulation oraux)</t>
  </si>
  <si>
    <t>VM2LE2</t>
  </si>
  <si>
    <t>Didactique disciplinaire</t>
  </si>
  <si>
    <t>Construction d'un cours de français pour la classe</t>
  </si>
  <si>
    <t>Construction d'un cours de grammaire pour la classe</t>
  </si>
  <si>
    <t xml:space="preserve">Enseignement de détermination </t>
  </si>
  <si>
    <t>avec 2 options : étude de la langue française OU  langue ancienne</t>
  </si>
  <si>
    <t>avec 2 options : lectures littéraires OU langue ancienne</t>
  </si>
  <si>
    <t xml:space="preserve">Culture commune et scientifique </t>
  </si>
  <si>
    <t xml:space="preserve">Stage (alternance) et accompagnement    </t>
  </si>
  <si>
    <t>Mémoire et méthodologie</t>
  </si>
  <si>
    <t>Master 1 MEEF 2D Lettres</t>
  </si>
  <si>
    <t>Master 2 MEEF 2D Lettres</t>
  </si>
  <si>
    <t xml:space="preserve">M2 : Annualisation, cf ci-dessous. </t>
  </si>
  <si>
    <t>Année validée si moyenne &gt; ou = à 10/20. Compensation entre semestres possible sous réserve de validation des seuils ci-dessous :</t>
  </si>
  <si>
    <t>VMU2LE11</t>
  </si>
  <si>
    <t>VMELE111</t>
  </si>
  <si>
    <t>VMELE112</t>
  </si>
  <si>
    <t>VMELE113</t>
  </si>
  <si>
    <t>VMU2LE12</t>
  </si>
  <si>
    <t>VMELE121</t>
  </si>
  <si>
    <t>VMELE122</t>
  </si>
  <si>
    <t>VMU2LE13</t>
  </si>
  <si>
    <t>VMELE131</t>
  </si>
  <si>
    <t>VMELE132</t>
  </si>
  <si>
    <t>VMU2LE14</t>
  </si>
  <si>
    <t>VMECE1</t>
  </si>
  <si>
    <t>VMELV1</t>
  </si>
  <si>
    <t>VMU2LE15</t>
  </si>
  <si>
    <t>VMU2LE21</t>
  </si>
  <si>
    <t>VMELE211</t>
  </si>
  <si>
    <t>VMELE212</t>
  </si>
  <si>
    <t>VMELE213</t>
  </si>
  <si>
    <t>VMU2LE22</t>
  </si>
  <si>
    <t>VMELE221</t>
  </si>
  <si>
    <t>VMELE222</t>
  </si>
  <si>
    <t>VMELE223</t>
  </si>
  <si>
    <t>VMU2LE23</t>
  </si>
  <si>
    <t>VMELE231</t>
  </si>
  <si>
    <t>VMGLE232</t>
  </si>
  <si>
    <t>VME2321</t>
  </si>
  <si>
    <t>VME2322</t>
  </si>
  <si>
    <t>VME2323</t>
  </si>
  <si>
    <t>VME2324</t>
  </si>
  <si>
    <t>VME2325</t>
  </si>
  <si>
    <t>VMU2LE24</t>
  </si>
  <si>
    <t>VMECE2</t>
  </si>
  <si>
    <t>VMELE2</t>
  </si>
  <si>
    <t>VMETI3</t>
  </si>
  <si>
    <t>VMU2LE25</t>
  </si>
  <si>
    <t>VMU2LE26</t>
  </si>
  <si>
    <t>VMU2LE1</t>
  </si>
  <si>
    <t>VMELE11</t>
  </si>
  <si>
    <t>VMELE12</t>
  </si>
  <si>
    <t>VMU2LE2</t>
  </si>
  <si>
    <t>VMELE21</t>
  </si>
  <si>
    <t>VMELE22</t>
  </si>
  <si>
    <t>VMU2LE3</t>
  </si>
  <si>
    <t>VMECC1</t>
  </si>
  <si>
    <t>VMECC2</t>
  </si>
  <si>
    <t>VMELE3</t>
  </si>
  <si>
    <t>VMU2LE4</t>
  </si>
  <si>
    <t>VMELE41</t>
  </si>
  <si>
    <t>VMELE42</t>
  </si>
  <si>
    <t>4h</t>
  </si>
  <si>
    <t>3h</t>
  </si>
  <si>
    <t>oral</t>
  </si>
  <si>
    <t>4H</t>
  </si>
  <si>
    <t>REU</t>
  </si>
  <si>
    <t>Résultat sans note</t>
  </si>
  <si>
    <t>DISP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</si>
  <si>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</si>
  <si>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</si>
  <si>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</si>
  <si>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 : S1 et M2 : résultat sans note) et seuils à 8 (M1: UE et ECUE LV et TICE / M2 : UE) et à 10 (M2 : ECUE LV, TICE et mémoire).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</si>
  <si>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      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</si>
  <si>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>Redoublement soumis à l'avis du jury et sous réserve d'assiduité aux cours, stages, formations spécifiques et examens. L'attention sera également portée sur le nombre d'absences non justifiées aux semestres et à l'année.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</si>
</sst>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8"/>
      <color rgb="FF00000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2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6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2" borderId="11" xfId="0" applyFont="1" applyFill="1" applyBorder="1" applyAlignment="1" applyProtection="1">
      <alignment horizontal="left" vertical="center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21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24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urtin/AppData/Local/Temp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abelle/Library/Containers/com.microsoft.Excel/Data/Documents/M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abSelected="1" topLeftCell="A9" workbookViewId="0">
      <selection activeCell="A25" sqref="A25:I25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4" t="s">
        <v>179</v>
      </c>
      <c r="B1" s="105"/>
      <c r="C1" s="106"/>
      <c r="D1" s="106"/>
      <c r="E1" s="106"/>
      <c r="F1" s="106"/>
      <c r="G1" s="106"/>
      <c r="H1" s="106"/>
      <c r="I1" s="107"/>
      <c r="J1" s="24"/>
    </row>
    <row r="2" spans="1:10" s="16" customFormat="1" ht="24.95" customHeight="1" x14ac:dyDescent="0.5">
      <c r="A2" s="29" t="s">
        <v>40</v>
      </c>
      <c r="B2" s="76" t="s">
        <v>17</v>
      </c>
      <c r="C2" s="103"/>
      <c r="D2" s="103"/>
      <c r="E2" s="103"/>
      <c r="F2" s="103"/>
      <c r="G2" s="103"/>
      <c r="H2" s="103"/>
      <c r="I2" s="103"/>
      <c r="J2" s="17"/>
    </row>
    <row r="3" spans="1:10" s="15" customFormat="1" ht="24.95" customHeight="1" x14ac:dyDescent="0.5">
      <c r="A3" s="30" t="s">
        <v>38</v>
      </c>
      <c r="B3" s="108" t="s">
        <v>89</v>
      </c>
      <c r="C3" s="109"/>
      <c r="D3" s="109"/>
      <c r="E3" s="109"/>
      <c r="F3" s="109"/>
      <c r="G3" s="109"/>
      <c r="H3" s="109"/>
      <c r="I3" s="110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111" t="s">
        <v>46</v>
      </c>
      <c r="B7" s="112"/>
      <c r="C7" s="112"/>
      <c r="D7" s="112"/>
      <c r="E7" s="112"/>
      <c r="F7" s="112"/>
      <c r="G7" s="112"/>
      <c r="H7" s="112"/>
      <c r="I7" s="113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14" t="s">
        <v>42</v>
      </c>
      <c r="B9" s="115"/>
      <c r="C9" s="115"/>
      <c r="D9" s="115"/>
      <c r="E9" s="115"/>
      <c r="F9" s="115"/>
      <c r="G9" s="115"/>
      <c r="H9" s="115"/>
      <c r="I9" s="116"/>
      <c r="J9" s="26"/>
    </row>
    <row r="10" spans="1:10" s="33" customFormat="1" x14ac:dyDescent="0.25">
      <c r="A10" s="100" t="s">
        <v>298</v>
      </c>
      <c r="B10" s="101"/>
      <c r="C10" s="101"/>
      <c r="D10" s="101"/>
      <c r="E10" s="101"/>
      <c r="F10" s="101"/>
      <c r="G10" s="101"/>
      <c r="H10" s="101"/>
      <c r="I10" s="102"/>
      <c r="J10" s="32"/>
    </row>
    <row r="11" spans="1:10" s="19" customFormat="1" x14ac:dyDescent="0.25">
      <c r="A11" s="88" t="s">
        <v>294</v>
      </c>
      <c r="B11" s="89"/>
      <c r="C11" s="89"/>
      <c r="D11" s="89"/>
      <c r="E11" s="89"/>
      <c r="F11" s="89"/>
      <c r="G11" s="89"/>
      <c r="H11" s="89"/>
      <c r="I11" s="90"/>
      <c r="J11" s="26"/>
    </row>
    <row r="12" spans="1:10" s="19" customFormat="1" x14ac:dyDescent="0.25">
      <c r="A12" s="117" t="s">
        <v>43</v>
      </c>
      <c r="B12" s="118"/>
      <c r="C12" s="118"/>
      <c r="D12" s="118"/>
      <c r="E12" s="118"/>
      <c r="F12" s="118"/>
      <c r="G12" s="118"/>
      <c r="H12" s="118"/>
      <c r="I12" s="119"/>
      <c r="J12" s="26"/>
    </row>
    <row r="13" spans="1:10" s="33" customFormat="1" x14ac:dyDescent="0.25">
      <c r="A13" s="100" t="s">
        <v>295</v>
      </c>
      <c r="B13" s="101"/>
      <c r="C13" s="101"/>
      <c r="D13" s="101"/>
      <c r="E13" s="101"/>
      <c r="F13" s="101"/>
      <c r="G13" s="101"/>
      <c r="H13" s="101"/>
      <c r="I13" s="102"/>
      <c r="J13" s="32"/>
    </row>
    <row r="14" spans="1:10" s="19" customFormat="1" x14ac:dyDescent="0.25">
      <c r="A14" s="88" t="s">
        <v>236</v>
      </c>
      <c r="B14" s="89"/>
      <c r="C14" s="89"/>
      <c r="D14" s="89"/>
      <c r="E14" s="89"/>
      <c r="F14" s="89"/>
      <c r="G14" s="89"/>
      <c r="H14" s="89"/>
      <c r="I14" s="90"/>
      <c r="J14" s="26"/>
    </row>
    <row r="15" spans="1:10" s="21" customFormat="1" x14ac:dyDescent="0.25">
      <c r="A15" s="117" t="s">
        <v>44</v>
      </c>
      <c r="B15" s="118"/>
      <c r="C15" s="118"/>
      <c r="D15" s="118"/>
      <c r="E15" s="118"/>
      <c r="F15" s="118"/>
      <c r="G15" s="118"/>
      <c r="H15" s="118"/>
      <c r="I15" s="119"/>
      <c r="J15" s="27"/>
    </row>
    <row r="16" spans="1:10" s="35" customFormat="1" x14ac:dyDescent="0.25">
      <c r="A16" s="100" t="s">
        <v>237</v>
      </c>
      <c r="B16" s="101"/>
      <c r="C16" s="101"/>
      <c r="D16" s="101"/>
      <c r="E16" s="101"/>
      <c r="F16" s="101"/>
      <c r="G16" s="101"/>
      <c r="H16" s="101"/>
      <c r="I16" s="102"/>
      <c r="J16" s="34"/>
    </row>
    <row r="17" spans="1:10" s="19" customFormat="1" x14ac:dyDescent="0.25">
      <c r="A17" s="88" t="s">
        <v>296</v>
      </c>
      <c r="B17" s="89"/>
      <c r="C17" s="89"/>
      <c r="D17" s="89"/>
      <c r="E17" s="89"/>
      <c r="F17" s="89"/>
      <c r="G17" s="89"/>
      <c r="H17" s="89"/>
      <c r="I17" s="90"/>
      <c r="J17" s="26"/>
    </row>
    <row r="18" spans="1:10" s="21" customFormat="1" x14ac:dyDescent="0.25">
      <c r="A18" s="117" t="s">
        <v>45</v>
      </c>
      <c r="B18" s="118"/>
      <c r="C18" s="118"/>
      <c r="D18" s="118"/>
      <c r="E18" s="118"/>
      <c r="F18" s="118"/>
      <c r="G18" s="118"/>
      <c r="H18" s="118"/>
      <c r="I18" s="119"/>
      <c r="J18" s="27"/>
    </row>
    <row r="19" spans="1:10" s="35" customFormat="1" x14ac:dyDescent="0.25">
      <c r="A19" s="100" t="s">
        <v>297</v>
      </c>
      <c r="B19" s="101"/>
      <c r="C19" s="101"/>
      <c r="D19" s="101"/>
      <c r="E19" s="101"/>
      <c r="F19" s="101"/>
      <c r="G19" s="101"/>
      <c r="H19" s="101"/>
      <c r="I19" s="102"/>
      <c r="J19" s="34"/>
    </row>
    <row r="20" spans="1:10" s="19" customFormat="1" x14ac:dyDescent="0.25">
      <c r="A20" s="88"/>
      <c r="B20" s="89"/>
      <c r="C20" s="89"/>
      <c r="D20" s="89"/>
      <c r="E20" s="89"/>
      <c r="F20" s="89"/>
      <c r="G20" s="89"/>
      <c r="H20" s="89"/>
      <c r="I20" s="90"/>
      <c r="J20" s="26"/>
    </row>
    <row r="21" spans="1:10" ht="20.100000000000001" customHeight="1" x14ac:dyDescent="0.25">
      <c r="A21" s="91" t="s">
        <v>47</v>
      </c>
      <c r="B21" s="92"/>
      <c r="C21" s="92"/>
      <c r="D21" s="92"/>
      <c r="E21" s="92"/>
      <c r="F21" s="92"/>
      <c r="G21" s="92"/>
      <c r="H21" s="92"/>
      <c r="I21" s="93"/>
    </row>
    <row r="22" spans="1:10" s="15" customFormat="1" x14ac:dyDescent="0.25">
      <c r="A22" s="120" t="s">
        <v>299</v>
      </c>
      <c r="B22" s="121"/>
      <c r="C22" s="121"/>
      <c r="D22" s="121"/>
      <c r="E22" s="121"/>
      <c r="F22" s="121"/>
      <c r="G22" s="121"/>
      <c r="H22" s="121"/>
      <c r="I22" s="122"/>
      <c r="J22" s="36"/>
    </row>
    <row r="23" spans="1:10" x14ac:dyDescent="0.25">
      <c r="A23" s="88"/>
      <c r="B23" s="89"/>
      <c r="C23" s="89"/>
      <c r="D23" s="89"/>
      <c r="E23" s="89"/>
      <c r="F23" s="89"/>
      <c r="G23" s="89"/>
      <c r="H23" s="89"/>
      <c r="I23" s="90"/>
    </row>
    <row r="24" spans="1:10" ht="20.100000000000001" customHeight="1" x14ac:dyDescent="0.25">
      <c r="A24" s="91" t="s">
        <v>48</v>
      </c>
      <c r="B24" s="92"/>
      <c r="C24" s="92"/>
      <c r="D24" s="92"/>
      <c r="E24" s="92"/>
      <c r="F24" s="92"/>
      <c r="G24" s="92"/>
      <c r="H24" s="92"/>
      <c r="I24" s="93"/>
    </row>
    <row r="25" spans="1:10" ht="20.100000000000001" customHeight="1" x14ac:dyDescent="0.25">
      <c r="A25" s="97" t="s">
        <v>168</v>
      </c>
      <c r="B25" s="98"/>
      <c r="C25" s="98"/>
      <c r="D25" s="98"/>
      <c r="E25" s="98"/>
      <c r="F25" s="98"/>
      <c r="G25" s="98"/>
      <c r="H25" s="98"/>
      <c r="I25" s="99"/>
    </row>
    <row r="26" spans="1:10" ht="15" customHeight="1" x14ac:dyDescent="0.25">
      <c r="A26" s="85" t="s">
        <v>169</v>
      </c>
      <c r="B26" s="86"/>
      <c r="C26" s="86"/>
      <c r="D26" s="86"/>
      <c r="E26" s="86"/>
      <c r="F26" s="86"/>
      <c r="G26" s="86"/>
      <c r="H26" s="86"/>
      <c r="I26" s="87"/>
    </row>
    <row r="27" spans="1:10" ht="20.100000000000001" customHeight="1" x14ac:dyDescent="0.25">
      <c r="A27" s="91" t="s">
        <v>167</v>
      </c>
      <c r="B27" s="92"/>
      <c r="C27" s="92"/>
      <c r="D27" s="92"/>
      <c r="E27" s="92"/>
      <c r="F27" s="92"/>
      <c r="G27" s="92"/>
      <c r="H27" s="92"/>
      <c r="I27" s="93"/>
    </row>
    <row r="28" spans="1:10" ht="26.25" customHeight="1" x14ac:dyDescent="0.25">
      <c r="A28" s="94" t="s">
        <v>170</v>
      </c>
      <c r="B28" s="95"/>
      <c r="C28" s="95"/>
      <c r="D28" s="95"/>
      <c r="E28" s="95"/>
      <c r="F28" s="95"/>
      <c r="G28" s="95"/>
      <c r="H28" s="95"/>
      <c r="I28" s="96"/>
    </row>
    <row r="29" spans="1:10" x14ac:dyDescent="0.25">
      <c r="A29" s="82" t="s">
        <v>171</v>
      </c>
      <c r="B29" s="83"/>
      <c r="C29" s="83"/>
      <c r="D29" s="83"/>
      <c r="E29" s="83"/>
      <c r="F29" s="83"/>
      <c r="G29" s="83"/>
      <c r="H29" s="83"/>
      <c r="I29" s="84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3" zoomScale="85" zoomScaleNormal="85" zoomScalePageLayoutView="85" workbookViewId="0">
      <selection activeCell="K30" sqref="K30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3" t="s">
        <v>179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20.100000000000001" customHeight="1" x14ac:dyDescent="0.25">
      <c r="A2" s="40" t="s">
        <v>40</v>
      </c>
      <c r="B2" s="134" t="str">
        <f>'Fiche générale'!B2</f>
        <v>ESPE</v>
      </c>
      <c r="C2" s="134"/>
      <c r="D2" s="134"/>
      <c r="E2" s="134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5" t="str">
        <f>'Fiche générale'!B3:I3</f>
        <v>Métiers de l'enseignement de l'éducation et de la formation (MEEF), 2e degré</v>
      </c>
      <c r="C3" s="136"/>
      <c r="D3" s="136"/>
      <c r="E3" s="136"/>
      <c r="F3" s="136"/>
      <c r="G3" s="136"/>
      <c r="H3" s="136"/>
      <c r="I3" s="136"/>
      <c r="J3" s="137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8">
        <v>180</v>
      </c>
      <c r="E4" s="138"/>
      <c r="F4" s="139" t="s">
        <v>39</v>
      </c>
      <c r="G4" s="140"/>
      <c r="H4" s="141" t="s">
        <v>96</v>
      </c>
      <c r="I4" s="142"/>
      <c r="J4" s="142"/>
      <c r="K4" s="142"/>
      <c r="L4" s="142"/>
      <c r="M4" s="142"/>
      <c r="N4" s="143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185</v>
      </c>
      <c r="C6" s="42" t="s">
        <v>174</v>
      </c>
      <c r="D6" s="144">
        <v>180</v>
      </c>
      <c r="E6" s="145"/>
      <c r="F6" s="139" t="s">
        <v>3</v>
      </c>
      <c r="G6" s="140"/>
      <c r="H6" s="146" t="s">
        <v>234</v>
      </c>
      <c r="I6" s="147"/>
      <c r="J6" s="147"/>
      <c r="K6" s="147"/>
      <c r="L6" s="147"/>
      <c r="M6" s="147"/>
      <c r="N6" s="148"/>
    </row>
    <row r="7" spans="1:14" ht="20.100000000000001" customHeight="1" x14ac:dyDescent="0.25">
      <c r="A7" s="40" t="s">
        <v>49</v>
      </c>
      <c r="B7" s="70" t="s">
        <v>186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9" t="s">
        <v>56</v>
      </c>
      <c r="F9" s="150"/>
      <c r="G9" s="149" t="s">
        <v>51</v>
      </c>
      <c r="H9" s="15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9" t="s">
        <v>55</v>
      </c>
      <c r="F10" s="130"/>
      <c r="G10" s="131"/>
      <c r="H10" s="132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3"/>
      <c r="F13" s="123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24" t="s">
        <v>32</v>
      </c>
      <c r="K14" s="125"/>
      <c r="L14" s="126"/>
      <c r="M14" s="124" t="s">
        <v>33</v>
      </c>
      <c r="N14" s="126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7" t="str">
        <f>IF(H17="CCI (CC Intégral)","CT pour les dispensés","Contrôle Terminal")</f>
        <v>CT pour les dispensés</v>
      </c>
      <c r="L15" s="128"/>
      <c r="M15" s="127" t="s">
        <v>35</v>
      </c>
      <c r="N15" s="128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188</v>
      </c>
      <c r="C17" s="3" t="s">
        <v>238</v>
      </c>
      <c r="D17" s="4">
        <v>12</v>
      </c>
      <c r="E17" s="4"/>
      <c r="F17" s="4" t="s">
        <v>204</v>
      </c>
      <c r="G17" s="4" t="s">
        <v>204</v>
      </c>
      <c r="H17" s="4" t="s">
        <v>180</v>
      </c>
      <c r="I17" s="4"/>
      <c r="J17" s="5">
        <v>3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189</v>
      </c>
      <c r="C18" s="3" t="s">
        <v>239</v>
      </c>
      <c r="D18" s="4"/>
      <c r="E18" s="4">
        <v>3</v>
      </c>
      <c r="F18" s="4" t="s">
        <v>204</v>
      </c>
      <c r="G18" s="4" t="s">
        <v>204</v>
      </c>
      <c r="H18" s="4" t="s">
        <v>180</v>
      </c>
      <c r="I18" s="4"/>
      <c r="J18" s="2">
        <v>1</v>
      </c>
      <c r="K18" s="5" t="s">
        <v>16</v>
      </c>
      <c r="L18" s="5" t="s">
        <v>290</v>
      </c>
      <c r="M18" s="5"/>
      <c r="N18" s="5"/>
    </row>
    <row r="19" spans="1:15" ht="15" customHeight="1" x14ac:dyDescent="0.25">
      <c r="A19" s="2" t="s">
        <v>52</v>
      </c>
      <c r="B19" s="72" t="s">
        <v>190</v>
      </c>
      <c r="C19" s="3" t="s">
        <v>240</v>
      </c>
      <c r="D19" s="4"/>
      <c r="E19" s="4">
        <v>4</v>
      </c>
      <c r="F19" s="4" t="s">
        <v>204</v>
      </c>
      <c r="G19" s="4" t="s">
        <v>204</v>
      </c>
      <c r="H19" s="4" t="s">
        <v>180</v>
      </c>
      <c r="I19" s="4"/>
      <c r="J19" s="2">
        <v>1</v>
      </c>
      <c r="K19" s="5" t="s">
        <v>18</v>
      </c>
      <c r="L19" s="5"/>
      <c r="M19" s="5"/>
      <c r="N19" s="5"/>
    </row>
    <row r="20" spans="1:15" ht="15" customHeight="1" x14ac:dyDescent="0.25">
      <c r="A20" s="2" t="s">
        <v>52</v>
      </c>
      <c r="B20" s="72" t="s">
        <v>191</v>
      </c>
      <c r="C20" s="3" t="s">
        <v>241</v>
      </c>
      <c r="D20" s="4"/>
      <c r="E20" s="4">
        <v>5</v>
      </c>
      <c r="F20" s="4" t="s">
        <v>204</v>
      </c>
      <c r="G20" s="4" t="s">
        <v>204</v>
      </c>
      <c r="H20" s="4" t="s">
        <v>180</v>
      </c>
      <c r="I20" s="4"/>
      <c r="J20" s="2">
        <v>1</v>
      </c>
      <c r="K20" s="5" t="s">
        <v>18</v>
      </c>
      <c r="L20" s="5"/>
      <c r="M20" s="5"/>
      <c r="N20" s="5"/>
    </row>
    <row r="21" spans="1:15" ht="15" customHeight="1" x14ac:dyDescent="0.25">
      <c r="A21" s="2" t="s">
        <v>0</v>
      </c>
      <c r="B21" s="72" t="s">
        <v>193</v>
      </c>
      <c r="C21" s="3" t="s">
        <v>242</v>
      </c>
      <c r="D21" s="4">
        <v>9</v>
      </c>
      <c r="E21" s="4"/>
      <c r="F21" s="4" t="s">
        <v>204</v>
      </c>
      <c r="G21" s="4" t="s">
        <v>204</v>
      </c>
      <c r="H21" s="4" t="s">
        <v>180</v>
      </c>
      <c r="I21" s="4"/>
      <c r="J21" s="2">
        <v>3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194</v>
      </c>
      <c r="C22" s="3" t="s">
        <v>243</v>
      </c>
      <c r="D22" s="4"/>
      <c r="E22" s="4">
        <v>6</v>
      </c>
      <c r="F22" s="4" t="s">
        <v>204</v>
      </c>
      <c r="G22" s="4" t="s">
        <v>204</v>
      </c>
      <c r="H22" s="4" t="s">
        <v>180</v>
      </c>
      <c r="I22" s="4"/>
      <c r="J22" s="2">
        <v>2</v>
      </c>
      <c r="K22" s="5" t="s">
        <v>16</v>
      </c>
      <c r="L22" s="5" t="s">
        <v>290</v>
      </c>
      <c r="M22" s="5"/>
      <c r="N22" s="5"/>
    </row>
    <row r="23" spans="1:15" ht="15" customHeight="1" x14ac:dyDescent="0.25">
      <c r="A23" s="2" t="s">
        <v>52</v>
      </c>
      <c r="B23" s="72" t="s">
        <v>195</v>
      </c>
      <c r="C23" s="3" t="s">
        <v>244</v>
      </c>
      <c r="D23" s="4"/>
      <c r="E23" s="4">
        <v>3</v>
      </c>
      <c r="F23" s="4" t="s">
        <v>204</v>
      </c>
      <c r="G23" s="4" t="s">
        <v>204</v>
      </c>
      <c r="H23" s="4" t="s">
        <v>180</v>
      </c>
      <c r="I23" s="4"/>
      <c r="J23" s="2">
        <v>1</v>
      </c>
      <c r="K23" s="5" t="s">
        <v>18</v>
      </c>
      <c r="L23" s="5"/>
      <c r="M23" s="5"/>
      <c r="N23" s="5"/>
    </row>
    <row r="24" spans="1:15" ht="15" customHeight="1" x14ac:dyDescent="0.25">
      <c r="A24" s="2" t="s">
        <v>0</v>
      </c>
      <c r="B24" s="73" t="s">
        <v>196</v>
      </c>
      <c r="C24" s="6" t="s">
        <v>245</v>
      </c>
      <c r="D24" s="4">
        <v>3</v>
      </c>
      <c r="E24" s="4"/>
      <c r="F24" s="4" t="s">
        <v>204</v>
      </c>
      <c r="G24" s="4" t="s">
        <v>204</v>
      </c>
      <c r="H24" s="4" t="s">
        <v>180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197</v>
      </c>
      <c r="C25" s="3" t="s">
        <v>246</v>
      </c>
      <c r="D25" s="4"/>
      <c r="E25" s="4">
        <v>2</v>
      </c>
      <c r="F25" s="4" t="s">
        <v>204</v>
      </c>
      <c r="G25" s="4" t="s">
        <v>204</v>
      </c>
      <c r="H25" s="4" t="s">
        <v>180</v>
      </c>
      <c r="I25" s="4"/>
      <c r="J25" s="2">
        <v>1</v>
      </c>
      <c r="K25" s="5" t="s">
        <v>20</v>
      </c>
      <c r="L25" s="5"/>
      <c r="M25" s="5"/>
      <c r="N25" s="5"/>
    </row>
    <row r="26" spans="1:15" ht="15" customHeight="1" x14ac:dyDescent="0.25">
      <c r="A26" s="2" t="s">
        <v>52</v>
      </c>
      <c r="B26" s="73" t="s">
        <v>198</v>
      </c>
      <c r="C26" s="3" t="s">
        <v>247</v>
      </c>
      <c r="D26" s="4"/>
      <c r="E26" s="4">
        <v>1</v>
      </c>
      <c r="F26" s="4" t="s">
        <v>204</v>
      </c>
      <c r="G26" s="4" t="s">
        <v>204</v>
      </c>
      <c r="H26" s="4" t="s">
        <v>180</v>
      </c>
      <c r="I26" s="4"/>
      <c r="J26" s="2">
        <v>1</v>
      </c>
      <c r="K26" s="5" t="s">
        <v>20</v>
      </c>
      <c r="L26" s="5"/>
      <c r="M26" s="5"/>
      <c r="N26" s="5"/>
    </row>
    <row r="27" spans="1:15" ht="15" customHeight="1" x14ac:dyDescent="0.25">
      <c r="A27" s="2" t="s">
        <v>0</v>
      </c>
      <c r="B27" s="73" t="s">
        <v>199</v>
      </c>
      <c r="C27" s="3" t="s">
        <v>248</v>
      </c>
      <c r="D27" s="4">
        <v>5</v>
      </c>
      <c r="E27" s="4"/>
      <c r="F27" s="4" t="s">
        <v>204</v>
      </c>
      <c r="G27" s="4" t="s">
        <v>204</v>
      </c>
      <c r="H27" s="4"/>
      <c r="I27" s="4"/>
      <c r="J27" s="2">
        <v>0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200</v>
      </c>
      <c r="C28" s="3" t="s">
        <v>249</v>
      </c>
      <c r="D28" s="4"/>
      <c r="E28" s="4">
        <v>4</v>
      </c>
      <c r="F28" s="4" t="s">
        <v>204</v>
      </c>
      <c r="G28" s="4" t="s">
        <v>204</v>
      </c>
      <c r="H28" s="4" t="s">
        <v>180</v>
      </c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201</v>
      </c>
      <c r="C29" s="5" t="s">
        <v>250</v>
      </c>
      <c r="D29" s="4"/>
      <c r="E29" s="5">
        <v>1</v>
      </c>
      <c r="F29" s="4" t="s">
        <v>204</v>
      </c>
      <c r="G29" s="4" t="s">
        <v>204</v>
      </c>
      <c r="H29" s="5" t="s">
        <v>180</v>
      </c>
      <c r="I29" s="5"/>
      <c r="J29" s="2"/>
      <c r="K29" s="5"/>
      <c r="L29" s="5"/>
      <c r="M29" s="5"/>
      <c r="N29" s="5"/>
    </row>
    <row r="30" spans="1:15" ht="15" customHeight="1" x14ac:dyDescent="0.25">
      <c r="A30" s="2" t="s">
        <v>0</v>
      </c>
      <c r="B30" s="73" t="s">
        <v>202</v>
      </c>
      <c r="C30" s="5" t="s">
        <v>251</v>
      </c>
      <c r="D30" s="4">
        <v>1</v>
      </c>
      <c r="E30" s="5" t="s">
        <v>203</v>
      </c>
      <c r="F30" s="5" t="s">
        <v>205</v>
      </c>
      <c r="G30" s="5" t="s">
        <v>205</v>
      </c>
      <c r="H30" s="5" t="s">
        <v>180</v>
      </c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3" priority="7">
      <formula>$A$11=2</formula>
    </cfRule>
    <cfRule type="expression" dxfId="22" priority="8">
      <formula>$A$11=3</formula>
    </cfRule>
    <cfRule type="expression" dxfId="21" priority="9">
      <formula>$A$11=1</formula>
    </cfRule>
  </conditionalFormatting>
  <conditionalFormatting sqref="I17:I44 K17:L44">
    <cfRule type="expression" dxfId="20" priority="6">
      <formula>$H17="CCI (CC Intégral)"</formula>
    </cfRule>
  </conditionalFormatting>
  <conditionalFormatting sqref="I17:J44">
    <cfRule type="expression" dxfId="19" priority="5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'/Users/isabelle/Library/Containers/com.microsoft.Excel/Data/Documents/M:\Volumes\Mes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B15" zoomScaleNormal="100" zoomScalePageLayoutView="85" workbookViewId="0">
      <selection activeCell="J33" sqref="J3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3" t="s">
        <v>179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20.100000000000001" customHeight="1" x14ac:dyDescent="0.25">
      <c r="A2" s="40" t="s">
        <v>40</v>
      </c>
      <c r="B2" s="134" t="str">
        <f>'Fiche générale'!B2</f>
        <v>ESPE</v>
      </c>
      <c r="C2" s="134"/>
      <c r="D2" s="134"/>
      <c r="E2" s="134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5" t="str">
        <f>'Fiche générale'!B3:I3</f>
        <v>Métiers de l'enseignement de l'éducation et de la formation (MEEF), 2e degré</v>
      </c>
      <c r="C3" s="136"/>
      <c r="D3" s="136"/>
      <c r="E3" s="136"/>
      <c r="F3" s="136"/>
      <c r="G3" s="136"/>
      <c r="H3" s="136"/>
      <c r="I3" s="136"/>
      <c r="J3" s="137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8">
        <v>180</v>
      </c>
      <c r="E4" s="138"/>
      <c r="F4" s="139" t="s">
        <v>39</v>
      </c>
      <c r="G4" s="140"/>
      <c r="H4" s="141" t="s">
        <v>96</v>
      </c>
      <c r="I4" s="142"/>
      <c r="J4" s="142"/>
      <c r="K4" s="142"/>
      <c r="L4" s="142"/>
      <c r="M4" s="142"/>
      <c r="N4" s="143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185</v>
      </c>
      <c r="C6" s="42" t="s">
        <v>174</v>
      </c>
      <c r="D6" s="144">
        <v>180</v>
      </c>
      <c r="E6" s="145"/>
      <c r="F6" s="139" t="s">
        <v>3</v>
      </c>
      <c r="G6" s="140"/>
      <c r="H6" s="146" t="s">
        <v>234</v>
      </c>
      <c r="I6" s="147"/>
      <c r="J6" s="147"/>
      <c r="K6" s="147"/>
      <c r="L6" s="147"/>
      <c r="M6" s="147"/>
      <c r="N6" s="148"/>
    </row>
    <row r="7" spans="1:14" ht="20.100000000000001" customHeight="1" x14ac:dyDescent="0.25">
      <c r="A7" s="40" t="s">
        <v>49</v>
      </c>
      <c r="B7" s="70" t="s">
        <v>187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9" t="s">
        <v>56</v>
      </c>
      <c r="F9" s="150"/>
      <c r="G9" s="149" t="s">
        <v>51</v>
      </c>
      <c r="H9" s="15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9" t="s">
        <v>55</v>
      </c>
      <c r="F10" s="130"/>
      <c r="G10" s="131"/>
      <c r="H10" s="132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3"/>
      <c r="F13" s="123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24" t="s">
        <v>32</v>
      </c>
      <c r="K14" s="125"/>
      <c r="L14" s="126"/>
      <c r="M14" s="124" t="s">
        <v>33</v>
      </c>
      <c r="N14" s="126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7" t="str">
        <f>IF(H17="CCI (CC Intégral)","CT pour les dispensés","Contrôle Terminal")</f>
        <v>CT pour les dispensés</v>
      </c>
      <c r="L15" s="128"/>
      <c r="M15" s="127" t="s">
        <v>35</v>
      </c>
      <c r="N15" s="128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188</v>
      </c>
      <c r="C17" s="3" t="s">
        <v>252</v>
      </c>
      <c r="D17" s="4">
        <v>8</v>
      </c>
      <c r="E17" s="4"/>
      <c r="F17" s="4" t="s">
        <v>204</v>
      </c>
      <c r="G17" s="4" t="s">
        <v>204</v>
      </c>
      <c r="H17" s="4" t="s">
        <v>180</v>
      </c>
      <c r="I17" s="4"/>
      <c r="J17" s="5">
        <v>3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206</v>
      </c>
      <c r="C18" s="3" t="s">
        <v>253</v>
      </c>
      <c r="D18" s="4"/>
      <c r="E18" s="4">
        <v>4</v>
      </c>
      <c r="F18" s="4" t="s">
        <v>204</v>
      </c>
      <c r="G18" s="4" t="s">
        <v>204</v>
      </c>
      <c r="H18" s="4" t="s">
        <v>180</v>
      </c>
      <c r="I18" s="4"/>
      <c r="J18" s="2">
        <v>1</v>
      </c>
      <c r="K18" s="5" t="s">
        <v>16</v>
      </c>
      <c r="L18" s="5" t="s">
        <v>287</v>
      </c>
      <c r="M18" s="5"/>
      <c r="N18" s="5"/>
    </row>
    <row r="19" spans="1:15" ht="15" customHeight="1" x14ac:dyDescent="0.25">
      <c r="A19" s="2" t="s">
        <v>52</v>
      </c>
      <c r="B19" s="72" t="s">
        <v>207</v>
      </c>
      <c r="C19" s="3" t="s">
        <v>254</v>
      </c>
      <c r="D19" s="4"/>
      <c r="E19" s="4">
        <v>3</v>
      </c>
      <c r="F19" s="4" t="s">
        <v>204</v>
      </c>
      <c r="G19" s="4" t="s">
        <v>204</v>
      </c>
      <c r="H19" s="4" t="s">
        <v>180</v>
      </c>
      <c r="I19" s="4"/>
      <c r="J19" s="2">
        <v>1</v>
      </c>
      <c r="K19" s="5" t="s">
        <v>18</v>
      </c>
      <c r="L19" s="5"/>
      <c r="M19" s="5"/>
      <c r="N19" s="5"/>
    </row>
    <row r="20" spans="1:15" ht="15" customHeight="1" x14ac:dyDescent="0.25">
      <c r="A20" s="2" t="s">
        <v>52</v>
      </c>
      <c r="B20" s="72" t="s">
        <v>208</v>
      </c>
      <c r="C20" s="3" t="s">
        <v>255</v>
      </c>
      <c r="D20" s="4"/>
      <c r="E20" s="4">
        <v>1</v>
      </c>
      <c r="F20" s="4" t="s">
        <v>204</v>
      </c>
      <c r="G20" s="4" t="s">
        <v>204</v>
      </c>
      <c r="H20" s="4" t="s">
        <v>180</v>
      </c>
      <c r="I20" s="4"/>
      <c r="J20" s="2">
        <v>1</v>
      </c>
      <c r="K20" s="5" t="s">
        <v>16</v>
      </c>
      <c r="L20" s="5" t="s">
        <v>288</v>
      </c>
      <c r="M20" s="5"/>
      <c r="N20" s="5"/>
    </row>
    <row r="21" spans="1:15" ht="15" customHeight="1" x14ac:dyDescent="0.25">
      <c r="A21" s="2" t="s">
        <v>0</v>
      </c>
      <c r="B21" s="72" t="s">
        <v>192</v>
      </c>
      <c r="C21" s="3" t="s">
        <v>256</v>
      </c>
      <c r="D21" s="4">
        <v>9</v>
      </c>
      <c r="E21" s="4"/>
      <c r="F21" s="4" t="s">
        <v>204</v>
      </c>
      <c r="G21" s="4" t="s">
        <v>204</v>
      </c>
      <c r="H21" s="4" t="s">
        <v>180</v>
      </c>
      <c r="I21" s="4"/>
      <c r="J21" s="2">
        <v>3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209</v>
      </c>
      <c r="C22" s="3" t="s">
        <v>257</v>
      </c>
      <c r="D22" s="4"/>
      <c r="E22" s="4">
        <v>1</v>
      </c>
      <c r="F22" s="4" t="s">
        <v>204</v>
      </c>
      <c r="G22" s="4" t="s">
        <v>204</v>
      </c>
      <c r="H22" s="4" t="s">
        <v>180</v>
      </c>
      <c r="I22" s="4"/>
      <c r="J22" s="2">
        <v>1</v>
      </c>
      <c r="K22" s="5" t="s">
        <v>18</v>
      </c>
      <c r="L22" s="5"/>
      <c r="M22" s="5"/>
      <c r="N22" s="5"/>
    </row>
    <row r="23" spans="1:15" ht="15" customHeight="1" x14ac:dyDescent="0.25">
      <c r="A23" s="2" t="s">
        <v>52</v>
      </c>
      <c r="B23" s="72" t="s">
        <v>210</v>
      </c>
      <c r="C23" s="3" t="s">
        <v>258</v>
      </c>
      <c r="D23" s="4"/>
      <c r="E23" s="4">
        <v>6</v>
      </c>
      <c r="F23" s="4" t="s">
        <v>204</v>
      </c>
      <c r="G23" s="4" t="s">
        <v>204</v>
      </c>
      <c r="H23" s="4" t="s">
        <v>180</v>
      </c>
      <c r="I23" s="4"/>
      <c r="J23" s="2">
        <v>1</v>
      </c>
      <c r="K23" s="5" t="s">
        <v>16</v>
      </c>
      <c r="L23" s="5" t="s">
        <v>287</v>
      </c>
      <c r="M23" s="5"/>
      <c r="N23" s="5"/>
    </row>
    <row r="24" spans="1:15" ht="15" customHeight="1" x14ac:dyDescent="0.25">
      <c r="A24" s="2" t="s">
        <v>52</v>
      </c>
      <c r="B24" s="73" t="s">
        <v>195</v>
      </c>
      <c r="C24" s="6" t="s">
        <v>259</v>
      </c>
      <c r="D24" s="4"/>
      <c r="E24" s="4">
        <v>2</v>
      </c>
      <c r="F24" s="4" t="s">
        <v>204</v>
      </c>
      <c r="G24" s="4" t="s">
        <v>204</v>
      </c>
      <c r="H24" s="4" t="s">
        <v>180</v>
      </c>
      <c r="I24" s="4"/>
      <c r="J24" s="2">
        <v>1</v>
      </c>
      <c r="K24" s="5" t="s">
        <v>18</v>
      </c>
      <c r="L24" s="5"/>
      <c r="M24" s="5"/>
      <c r="N24" s="5"/>
    </row>
    <row r="25" spans="1:15" ht="15" customHeight="1" x14ac:dyDescent="0.25">
      <c r="A25" s="2" t="s">
        <v>0</v>
      </c>
      <c r="B25" s="73" t="s">
        <v>211</v>
      </c>
      <c r="C25" s="3" t="s">
        <v>260</v>
      </c>
      <c r="D25" s="4">
        <v>2</v>
      </c>
      <c r="E25" s="4"/>
      <c r="F25" s="4" t="s">
        <v>204</v>
      </c>
      <c r="G25" s="4" t="s">
        <v>204</v>
      </c>
      <c r="H25" s="4" t="s">
        <v>180</v>
      </c>
      <c r="I25" s="4"/>
      <c r="J25" s="2">
        <v>1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212</v>
      </c>
      <c r="C26" s="3" t="s">
        <v>261</v>
      </c>
      <c r="D26" s="4"/>
      <c r="E26" s="4">
        <v>1</v>
      </c>
      <c r="F26" s="4" t="s">
        <v>204</v>
      </c>
      <c r="G26" s="4" t="s">
        <v>204</v>
      </c>
      <c r="H26" s="4" t="s">
        <v>180</v>
      </c>
      <c r="I26" s="4"/>
      <c r="J26" s="2"/>
      <c r="K26" s="5" t="s">
        <v>289</v>
      </c>
      <c r="L26" s="5"/>
      <c r="M26" s="5"/>
      <c r="N26" s="5"/>
    </row>
    <row r="27" spans="1:15" ht="15" customHeight="1" x14ac:dyDescent="0.25">
      <c r="A27" s="2" t="s">
        <v>52</v>
      </c>
      <c r="B27" s="73" t="s">
        <v>213</v>
      </c>
      <c r="C27" s="3" t="s">
        <v>262</v>
      </c>
      <c r="D27" s="4"/>
      <c r="E27" s="4">
        <v>1</v>
      </c>
      <c r="F27" s="4" t="s">
        <v>204</v>
      </c>
      <c r="G27" s="4" t="s">
        <v>204</v>
      </c>
      <c r="H27" s="4" t="s">
        <v>180</v>
      </c>
      <c r="I27" s="4"/>
      <c r="J27" s="2">
        <v>1</v>
      </c>
      <c r="K27" s="5"/>
      <c r="L27" s="5"/>
      <c r="M27" s="5"/>
      <c r="N27" s="5"/>
    </row>
    <row r="28" spans="1:15" ht="15" customHeight="1" x14ac:dyDescent="0.25">
      <c r="A28" s="2"/>
      <c r="B28" s="73" t="s">
        <v>214</v>
      </c>
      <c r="C28" s="3" t="s">
        <v>263</v>
      </c>
      <c r="D28" s="4"/>
      <c r="E28" s="4"/>
      <c r="F28" s="4"/>
      <c r="G28" s="4"/>
      <c r="H28" s="4" t="s">
        <v>180</v>
      </c>
      <c r="I28" s="4"/>
      <c r="J28" s="2">
        <v>1</v>
      </c>
      <c r="K28" s="5" t="s">
        <v>18</v>
      </c>
      <c r="L28" s="5"/>
      <c r="M28" s="5"/>
      <c r="N28" s="5"/>
      <c r="O28" s="45"/>
    </row>
    <row r="29" spans="1:15" ht="15" customHeight="1" x14ac:dyDescent="0.25">
      <c r="A29" s="2"/>
      <c r="B29" s="73" t="s">
        <v>215</v>
      </c>
      <c r="C29" s="5" t="s">
        <v>264</v>
      </c>
      <c r="D29" s="4"/>
      <c r="E29" s="5"/>
      <c r="F29" s="5"/>
      <c r="G29" s="5"/>
      <c r="H29" s="5" t="s">
        <v>180</v>
      </c>
      <c r="I29" s="5"/>
      <c r="J29" s="2">
        <v>1</v>
      </c>
      <c r="K29" s="5" t="s">
        <v>289</v>
      </c>
      <c r="L29" s="5"/>
      <c r="M29" s="5"/>
      <c r="N29" s="5"/>
    </row>
    <row r="30" spans="1:15" ht="15" customHeight="1" x14ac:dyDescent="0.25">
      <c r="A30" s="2"/>
      <c r="B30" s="73" t="s">
        <v>216</v>
      </c>
      <c r="C30" s="5" t="s">
        <v>265</v>
      </c>
      <c r="D30" s="4"/>
      <c r="E30" s="5"/>
      <c r="F30" s="5"/>
      <c r="G30" s="5"/>
      <c r="H30" s="5" t="s">
        <v>180</v>
      </c>
      <c r="I30" s="5"/>
      <c r="J30" s="2">
        <v>1</v>
      </c>
      <c r="K30" s="5" t="s">
        <v>289</v>
      </c>
      <c r="L30" s="5"/>
      <c r="M30" s="5"/>
      <c r="N30" s="5"/>
    </row>
    <row r="31" spans="1:15" ht="15" customHeight="1" x14ac:dyDescent="0.25">
      <c r="A31" s="2"/>
      <c r="B31" s="73" t="s">
        <v>217</v>
      </c>
      <c r="C31" s="5" t="s">
        <v>266</v>
      </c>
      <c r="D31" s="4"/>
      <c r="E31" s="5"/>
      <c r="F31" s="5"/>
      <c r="G31" s="5"/>
      <c r="H31" s="5" t="s">
        <v>180</v>
      </c>
      <c r="I31" s="5"/>
      <c r="J31" s="2">
        <v>1</v>
      </c>
      <c r="K31" s="5" t="s">
        <v>289</v>
      </c>
      <c r="L31" s="5"/>
      <c r="M31" s="5"/>
      <c r="N31" s="5"/>
    </row>
    <row r="32" spans="1:15" ht="15" customHeight="1" x14ac:dyDescent="0.25">
      <c r="A32" s="2"/>
      <c r="B32" s="73" t="s">
        <v>218</v>
      </c>
      <c r="C32" s="5" t="s">
        <v>267</v>
      </c>
      <c r="D32" s="4"/>
      <c r="E32" s="5"/>
      <c r="F32" s="5"/>
      <c r="G32" s="5"/>
      <c r="H32" s="5" t="s">
        <v>180</v>
      </c>
      <c r="I32" s="5"/>
      <c r="J32" s="2">
        <v>1</v>
      </c>
      <c r="K32" s="5" t="s">
        <v>289</v>
      </c>
      <c r="L32" s="5"/>
      <c r="M32" s="5"/>
      <c r="N32" s="5"/>
    </row>
    <row r="33" spans="1:14" x14ac:dyDescent="0.25">
      <c r="A33" s="2" t="s">
        <v>0</v>
      </c>
      <c r="B33" s="72" t="s">
        <v>199</v>
      </c>
      <c r="C33" s="3" t="s">
        <v>268</v>
      </c>
      <c r="D33" s="4">
        <v>7</v>
      </c>
      <c r="E33" s="5"/>
      <c r="F33" s="5" t="s">
        <v>204</v>
      </c>
      <c r="G33" s="5" t="s">
        <v>204</v>
      </c>
      <c r="H33" s="5" t="s">
        <v>180</v>
      </c>
      <c r="I33" s="5"/>
      <c r="J33" s="7">
        <v>3</v>
      </c>
      <c r="K33" s="5"/>
      <c r="L33" s="5"/>
      <c r="M33" s="5"/>
      <c r="N33" s="5"/>
    </row>
    <row r="34" spans="1:14" x14ac:dyDescent="0.25">
      <c r="A34" s="2" t="s">
        <v>52</v>
      </c>
      <c r="B34" s="72" t="s">
        <v>220</v>
      </c>
      <c r="C34" s="3" t="s">
        <v>269</v>
      </c>
      <c r="D34" s="4"/>
      <c r="E34" s="5">
        <v>3</v>
      </c>
      <c r="F34" s="5" t="s">
        <v>204</v>
      </c>
      <c r="G34" s="5" t="s">
        <v>204</v>
      </c>
      <c r="H34" s="5" t="s">
        <v>180</v>
      </c>
      <c r="I34" s="5"/>
      <c r="J34" s="7" t="s">
        <v>291</v>
      </c>
      <c r="K34" s="5"/>
      <c r="L34" s="5"/>
      <c r="M34" s="5"/>
      <c r="N34" s="5"/>
    </row>
    <row r="35" spans="1:14" x14ac:dyDescent="0.25">
      <c r="A35" s="2" t="s">
        <v>52</v>
      </c>
      <c r="B35" s="81" t="s">
        <v>221</v>
      </c>
      <c r="C35" s="3" t="s">
        <v>270</v>
      </c>
      <c r="D35" s="4"/>
      <c r="E35" s="5">
        <v>3</v>
      </c>
      <c r="F35" s="5" t="s">
        <v>204</v>
      </c>
      <c r="G35" s="5" t="s">
        <v>204</v>
      </c>
      <c r="H35" s="5" t="s">
        <v>180</v>
      </c>
      <c r="I35" s="5"/>
      <c r="J35" s="7" t="s">
        <v>291</v>
      </c>
      <c r="K35" s="5" t="s">
        <v>20</v>
      </c>
      <c r="L35" s="5"/>
      <c r="M35" s="5"/>
      <c r="N35" s="5"/>
    </row>
    <row r="36" spans="1:14" x14ac:dyDescent="0.25">
      <c r="A36" s="2" t="s">
        <v>52</v>
      </c>
      <c r="B36" s="72" t="s">
        <v>219</v>
      </c>
      <c r="C36" s="3" t="s">
        <v>271</v>
      </c>
      <c r="D36" s="4"/>
      <c r="E36" s="5">
        <v>1</v>
      </c>
      <c r="F36" s="5" t="s">
        <v>204</v>
      </c>
      <c r="G36" s="5" t="s">
        <v>204</v>
      </c>
      <c r="H36" s="5" t="s">
        <v>180</v>
      </c>
      <c r="I36" s="5"/>
      <c r="J36" s="7" t="s">
        <v>291</v>
      </c>
      <c r="K36" s="5"/>
      <c r="L36" s="5"/>
      <c r="M36" s="5"/>
      <c r="N36" s="5"/>
    </row>
    <row r="37" spans="1:14" x14ac:dyDescent="0.25">
      <c r="A37" s="2" t="s">
        <v>0</v>
      </c>
      <c r="B37" s="72" t="s">
        <v>223</v>
      </c>
      <c r="C37" s="3" t="s">
        <v>272</v>
      </c>
      <c r="D37" s="4">
        <v>2</v>
      </c>
      <c r="E37" s="5" t="s">
        <v>203</v>
      </c>
      <c r="F37" s="5" t="s">
        <v>205</v>
      </c>
      <c r="G37" s="5" t="s">
        <v>205</v>
      </c>
      <c r="H37" s="5" t="s">
        <v>180</v>
      </c>
      <c r="I37" s="5"/>
      <c r="J37" s="7" t="s">
        <v>293</v>
      </c>
      <c r="K37" s="5"/>
      <c r="L37" s="5"/>
      <c r="M37" s="5"/>
      <c r="N37" s="5"/>
    </row>
    <row r="38" spans="1:14" s="45" customFormat="1" x14ac:dyDescent="0.25">
      <c r="A38" s="2" t="s">
        <v>0</v>
      </c>
      <c r="B38" s="72" t="s">
        <v>222</v>
      </c>
      <c r="C38" s="3" t="s">
        <v>273</v>
      </c>
      <c r="D38" s="4">
        <v>2</v>
      </c>
      <c r="E38" s="5"/>
      <c r="F38" s="5" t="s">
        <v>204</v>
      </c>
      <c r="G38" s="5" t="s">
        <v>204</v>
      </c>
      <c r="H38" s="5" t="s">
        <v>180</v>
      </c>
      <c r="I38" s="5"/>
      <c r="J38" s="7">
        <v>1</v>
      </c>
      <c r="K38" s="5"/>
      <c r="L38" s="5"/>
      <c r="M38" s="5"/>
      <c r="N38" s="5"/>
    </row>
    <row r="39" spans="1:14" s="45" customFormat="1" x14ac:dyDescent="0.25">
      <c r="A39" s="2" t="s">
        <v>52</v>
      </c>
      <c r="B39" s="72" t="s">
        <v>198</v>
      </c>
      <c r="C39" s="3"/>
      <c r="D39" s="4"/>
      <c r="E39" s="5">
        <v>2</v>
      </c>
      <c r="F39" s="5" t="s">
        <v>204</v>
      </c>
      <c r="G39" s="5" t="s">
        <v>204</v>
      </c>
      <c r="H39" s="5" t="s">
        <v>180</v>
      </c>
      <c r="I39" s="5"/>
      <c r="J39" s="7">
        <v>1</v>
      </c>
      <c r="K39" s="5" t="s">
        <v>20</v>
      </c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'/Users/isabelle/Library/Containers/com.microsoft.Excel/Data/Documents/M:\Volumes\Mes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1" zoomScale="85" zoomScaleNormal="85" zoomScalePageLayoutView="85" workbookViewId="0">
      <selection activeCell="J31" sqref="J31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3" t="s">
        <v>179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20.100000000000001" customHeight="1" x14ac:dyDescent="0.25">
      <c r="A2" s="40" t="s">
        <v>40</v>
      </c>
      <c r="B2" s="134" t="str">
        <f>'Fiche générale'!B2</f>
        <v>ESPE</v>
      </c>
      <c r="C2" s="134"/>
      <c r="D2" s="134"/>
      <c r="E2" s="134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5" t="str">
        <f>'Fiche générale'!B3:I3</f>
        <v>Métiers de l'enseignement de l'éducation et de la formation (MEEF), 2e degré</v>
      </c>
      <c r="C3" s="136"/>
      <c r="D3" s="136"/>
      <c r="E3" s="136"/>
      <c r="F3" s="136"/>
      <c r="G3" s="136"/>
      <c r="H3" s="136"/>
      <c r="I3" s="136"/>
      <c r="J3" s="137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8">
        <v>280</v>
      </c>
      <c r="E4" s="138"/>
      <c r="F4" s="139" t="s">
        <v>39</v>
      </c>
      <c r="G4" s="140"/>
      <c r="H4" s="141" t="s">
        <v>96</v>
      </c>
      <c r="I4" s="142"/>
      <c r="J4" s="142"/>
      <c r="K4" s="142"/>
      <c r="L4" s="142"/>
      <c r="M4" s="142"/>
      <c r="N4" s="143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224</v>
      </c>
      <c r="C6" s="42" t="s">
        <v>174</v>
      </c>
      <c r="D6" s="144">
        <v>180</v>
      </c>
      <c r="E6" s="145"/>
      <c r="F6" s="139" t="s">
        <v>3</v>
      </c>
      <c r="G6" s="140"/>
      <c r="H6" s="146" t="s">
        <v>235</v>
      </c>
      <c r="I6" s="147"/>
      <c r="J6" s="147"/>
      <c r="K6" s="147"/>
      <c r="L6" s="147"/>
      <c r="M6" s="147"/>
      <c r="N6" s="148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9" t="s">
        <v>56</v>
      </c>
      <c r="F9" s="150"/>
      <c r="G9" s="149" t="s">
        <v>51</v>
      </c>
      <c r="H9" s="15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9" t="s">
        <v>55</v>
      </c>
      <c r="F10" s="130"/>
      <c r="G10" s="131"/>
      <c r="H10" s="132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3"/>
      <c r="F13" s="123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24" t="s">
        <v>32</v>
      </c>
      <c r="K14" s="125"/>
      <c r="L14" s="126"/>
      <c r="M14" s="124" t="s">
        <v>33</v>
      </c>
      <c r="N14" s="126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7" t="str">
        <f>IF(H17="CCI (CC Intégral)","CT pour les dispensés","Contrôle Terminal")</f>
        <v>CT pour les dispensés</v>
      </c>
      <c r="L15" s="128"/>
      <c r="M15" s="127" t="s">
        <v>35</v>
      </c>
      <c r="N15" s="128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225</v>
      </c>
      <c r="C17" s="3" t="s">
        <v>274</v>
      </c>
      <c r="D17" s="4">
        <v>18</v>
      </c>
      <c r="E17" s="4"/>
      <c r="F17" s="4" t="s">
        <v>204</v>
      </c>
      <c r="G17" s="4" t="s">
        <v>204</v>
      </c>
      <c r="H17" s="4" t="s">
        <v>180</v>
      </c>
      <c r="I17" s="4"/>
      <c r="J17" s="5">
        <v>4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226</v>
      </c>
      <c r="C18" s="3" t="s">
        <v>275</v>
      </c>
      <c r="D18" s="4"/>
      <c r="E18" s="4">
        <v>14</v>
      </c>
      <c r="F18" s="4" t="s">
        <v>204</v>
      </c>
      <c r="G18" s="4" t="s">
        <v>204</v>
      </c>
      <c r="H18" s="4" t="s">
        <v>180</v>
      </c>
      <c r="I18" s="4"/>
      <c r="J18" s="2">
        <v>2</v>
      </c>
      <c r="K18" s="5" t="s">
        <v>18</v>
      </c>
      <c r="L18" s="5"/>
      <c r="M18" s="5"/>
      <c r="N18" s="5"/>
    </row>
    <row r="19" spans="1:15" ht="15" customHeight="1" x14ac:dyDescent="0.25">
      <c r="A19" s="2" t="s">
        <v>52</v>
      </c>
      <c r="B19" s="72" t="s">
        <v>227</v>
      </c>
      <c r="C19" s="3" t="s">
        <v>276</v>
      </c>
      <c r="D19" s="4"/>
      <c r="E19" s="4">
        <v>4</v>
      </c>
      <c r="F19" s="4" t="s">
        <v>204</v>
      </c>
      <c r="G19" s="4" t="s">
        <v>204</v>
      </c>
      <c r="H19" s="4" t="s">
        <v>180</v>
      </c>
      <c r="I19" s="4"/>
      <c r="J19" s="2">
        <v>2</v>
      </c>
      <c r="K19" s="5" t="s">
        <v>18</v>
      </c>
      <c r="L19" s="5"/>
      <c r="M19" s="5"/>
      <c r="N19" s="5"/>
    </row>
    <row r="20" spans="1:15" ht="15" customHeight="1" x14ac:dyDescent="0.25">
      <c r="A20" s="2" t="s">
        <v>0</v>
      </c>
      <c r="B20" s="72" t="s">
        <v>228</v>
      </c>
      <c r="C20" s="3" t="s">
        <v>277</v>
      </c>
      <c r="D20" s="4">
        <v>6</v>
      </c>
      <c r="E20" s="4"/>
      <c r="F20" s="4" t="s">
        <v>204</v>
      </c>
      <c r="G20" s="4" t="s">
        <v>204</v>
      </c>
      <c r="H20" s="4" t="s">
        <v>180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229</v>
      </c>
      <c r="C21" s="3" t="s">
        <v>278</v>
      </c>
      <c r="D21" s="4"/>
      <c r="E21" s="4">
        <v>3</v>
      </c>
      <c r="F21" s="4" t="s">
        <v>204</v>
      </c>
      <c r="G21" s="4" t="s">
        <v>204</v>
      </c>
      <c r="H21" s="4" t="s">
        <v>180</v>
      </c>
      <c r="I21" s="4"/>
      <c r="J21" s="2">
        <v>1</v>
      </c>
      <c r="K21" s="5" t="s">
        <v>18</v>
      </c>
      <c r="L21" s="5"/>
      <c r="M21" s="5"/>
      <c r="N21" s="5"/>
    </row>
    <row r="22" spans="1:15" ht="15" customHeight="1" x14ac:dyDescent="0.25">
      <c r="A22" s="2" t="s">
        <v>52</v>
      </c>
      <c r="B22" s="71" t="s">
        <v>230</v>
      </c>
      <c r="C22" s="3" t="s">
        <v>279</v>
      </c>
      <c r="D22" s="4"/>
      <c r="E22" s="4">
        <v>3</v>
      </c>
      <c r="F22" s="4" t="s">
        <v>204</v>
      </c>
      <c r="G22" s="4" t="s">
        <v>204</v>
      </c>
      <c r="H22" s="4" t="s">
        <v>180</v>
      </c>
      <c r="I22" s="4"/>
      <c r="J22" s="2">
        <v>1</v>
      </c>
      <c r="K22" s="5" t="s">
        <v>18</v>
      </c>
      <c r="L22" s="5"/>
      <c r="M22" s="5"/>
      <c r="N22" s="5"/>
    </row>
    <row r="23" spans="1:15" ht="15" customHeight="1" x14ac:dyDescent="0.25">
      <c r="A23" s="2" t="s">
        <v>0</v>
      </c>
      <c r="B23" s="72" t="s">
        <v>231</v>
      </c>
      <c r="C23" s="3" t="s">
        <v>280</v>
      </c>
      <c r="D23" s="4">
        <v>8</v>
      </c>
      <c r="E23" s="4"/>
      <c r="F23" s="4" t="s">
        <v>204</v>
      </c>
      <c r="G23" s="4" t="s">
        <v>204</v>
      </c>
      <c r="H23" s="4"/>
      <c r="I23" s="4"/>
      <c r="J23" s="2">
        <v>4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220</v>
      </c>
      <c r="C24" s="6" t="s">
        <v>281</v>
      </c>
      <c r="D24" s="4"/>
      <c r="E24" s="4">
        <v>6</v>
      </c>
      <c r="F24" s="4" t="s">
        <v>204</v>
      </c>
      <c r="G24" s="4" t="s">
        <v>204</v>
      </c>
      <c r="H24" s="4" t="s">
        <v>180</v>
      </c>
      <c r="I24" s="4"/>
      <c r="J24" s="2" t="s">
        <v>291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201</v>
      </c>
      <c r="C25" s="3" t="s">
        <v>282</v>
      </c>
      <c r="D25" s="4"/>
      <c r="E25" s="4">
        <v>1</v>
      </c>
      <c r="F25" s="4" t="s">
        <v>204</v>
      </c>
      <c r="G25" s="4" t="s">
        <v>204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219</v>
      </c>
      <c r="C26" s="3" t="s">
        <v>283</v>
      </c>
      <c r="D26" s="4"/>
      <c r="E26" s="4">
        <v>1</v>
      </c>
      <c r="F26" s="4" t="s">
        <v>204</v>
      </c>
      <c r="G26" s="4" t="s">
        <v>204</v>
      </c>
      <c r="H26" s="4" t="s">
        <v>180</v>
      </c>
      <c r="I26" s="4"/>
      <c r="J26" s="2" t="s">
        <v>291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202</v>
      </c>
      <c r="C27" s="3" t="s">
        <v>284</v>
      </c>
      <c r="D27" s="4">
        <v>28</v>
      </c>
      <c r="E27" s="4"/>
      <c r="F27" s="4" t="s">
        <v>205</v>
      </c>
      <c r="G27" s="4" t="s">
        <v>205</v>
      </c>
      <c r="H27" s="4" t="s">
        <v>180</v>
      </c>
      <c r="I27" s="4"/>
      <c r="J27" s="2">
        <v>1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232</v>
      </c>
      <c r="C28" s="3" t="s">
        <v>285</v>
      </c>
      <c r="D28" s="4"/>
      <c r="E28" s="4">
        <v>18</v>
      </c>
      <c r="F28" s="4" t="s">
        <v>205</v>
      </c>
      <c r="G28" s="4" t="s">
        <v>205</v>
      </c>
      <c r="H28" s="4" t="s">
        <v>180</v>
      </c>
      <c r="I28" s="4"/>
      <c r="J28" s="2" t="s">
        <v>292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233</v>
      </c>
      <c r="C29" s="5" t="s">
        <v>286</v>
      </c>
      <c r="D29" s="4"/>
      <c r="E29" s="5">
        <v>10</v>
      </c>
      <c r="F29" s="4" t="s">
        <v>205</v>
      </c>
      <c r="G29" s="4" t="s">
        <v>205</v>
      </c>
      <c r="H29" s="5" t="s">
        <v>180</v>
      </c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'/Users/isabelle/Library/Containers/com.microsoft.Excel/Data/Documents/M:\Volumes\Mes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 LET</vt:lpstr>
      <vt:lpstr>Semestre 2 LET</vt:lpstr>
      <vt:lpstr>M2 LET annualisé</vt:lpstr>
      <vt:lpstr>Listes</vt:lpstr>
      <vt:lpstr>DROIT</vt:lpstr>
      <vt:lpstr>ESPE</vt:lpstr>
      <vt:lpstr>IAE</vt:lpstr>
      <vt:lpstr>IDPD</vt:lpstr>
      <vt:lpstr>'M2 LET annualisé'!Impression_des_titres</vt:lpstr>
      <vt:lpstr>'Semestre 1 LET'!Impression_des_titres</vt:lpstr>
      <vt:lpstr>'Semestre 2 LET'!Impression_des_titres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2020-04-20T16:18:35Z</dcterms:modified>
</cp:coreProperties>
</file>